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nseñanza\Retribuciones\"/>
    </mc:Choice>
  </mc:AlternateContent>
  <xr:revisionPtr revIDLastSave="0" documentId="13_ncr:1_{B3079D8E-3D7B-487A-96CD-20E5AB3CE8D8}" xr6:coauthVersionLast="47" xr6:coauthVersionMax="47" xr10:uidLastSave="{00000000-0000-0000-0000-000000000000}"/>
  <bookViews>
    <workbookView xWindow="-108" yWindow="-108" windowWidth="23256" windowHeight="12456" xr2:uid="{220EB4A8-5597-4C99-9F2A-80B92818A816}"/>
  </bookViews>
  <sheets>
    <sheet name="Gestión Directa" sheetId="2" r:id="rId1"/>
    <sheet name="Gestión Indirecta antes BOE" sheetId="3" r:id="rId2"/>
    <sheet name="Gestión Indirecta tras BOE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2" l="1"/>
  <c r="D27" i="3"/>
  <c r="D26" i="3"/>
  <c r="D25" i="3"/>
  <c r="D24" i="3"/>
  <c r="D23" i="3"/>
  <c r="C19" i="3"/>
  <c r="C18" i="3"/>
  <c r="C17" i="3"/>
  <c r="C15" i="3"/>
  <c r="C14" i="3"/>
  <c r="C13" i="3"/>
  <c r="C12" i="3"/>
  <c r="C11" i="3"/>
  <c r="C9" i="3"/>
  <c r="C7" i="3"/>
  <c r="C6" i="3"/>
  <c r="C5" i="3"/>
  <c r="D27" i="1"/>
  <c r="D26" i="1"/>
  <c r="D25" i="1"/>
  <c r="D24" i="1"/>
  <c r="D23" i="1"/>
  <c r="C19" i="1"/>
  <c r="C18" i="1"/>
  <c r="C17" i="1"/>
  <c r="C15" i="1"/>
  <c r="C14" i="1"/>
  <c r="C13" i="1"/>
  <c r="C12" i="1"/>
  <c r="C11" i="1"/>
  <c r="C9" i="1"/>
  <c r="C7" i="1"/>
  <c r="C6" i="1"/>
  <c r="C5" i="1"/>
  <c r="D26" i="2"/>
  <c r="D25" i="2"/>
  <c r="D24" i="2"/>
  <c r="D23" i="2"/>
  <c r="C11" i="2"/>
  <c r="C12" i="2"/>
  <c r="C13" i="2"/>
  <c r="C14" i="2"/>
  <c r="C16" i="2"/>
  <c r="C17" i="2"/>
  <c r="C18" i="2"/>
  <c r="C10" i="2"/>
  <c r="C8" i="2"/>
  <c r="C4" i="2"/>
  <c r="C5" i="2"/>
  <c r="C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organizacion</author>
  </authors>
  <commentList>
    <comment ref="A22" authorId="0" shapeId="0" xr:uid="{B8FF1CDF-EC5C-4E01-8F56-9F7A25C25742}">
      <text>
        <r>
          <rPr>
            <b/>
            <sz val="9"/>
            <color indexed="81"/>
            <rFont val="Tahoma"/>
            <family val="2"/>
          </rPr>
          <t>FEUSO La Rioja:</t>
        </r>
        <r>
          <rPr>
            <sz val="9"/>
            <color indexed="81"/>
            <rFont val="Tahoma"/>
            <family val="2"/>
          </rPr>
          <t xml:space="preserve">
Artículo 14 del convenio: 32 horas semanales equivale a la jornada completa. 1.398 horas anuales. </t>
        </r>
      </text>
    </comment>
    <comment ref="A23" authorId="0" shapeId="0" xr:uid="{9257BA7B-FD3D-4FC3-908A-E5C38F2F7485}">
      <text>
        <r>
          <rPr>
            <b/>
            <sz val="9"/>
            <color indexed="81"/>
            <rFont val="Tahoma"/>
            <family val="2"/>
          </rPr>
          <t>FEUSO La Rioja:</t>
        </r>
        <r>
          <rPr>
            <sz val="9"/>
            <color indexed="81"/>
            <rFont val="Tahoma"/>
            <family val="2"/>
          </rPr>
          <t xml:space="preserve">
Artículo 14 del convenio: 38 horas semanales equivale a la jornada completa. 1.661 horas anuales. </t>
        </r>
      </text>
    </comment>
    <comment ref="A24" authorId="0" shapeId="0" xr:uid="{DDE59E32-1C6B-473B-B67B-A412813652DA}">
      <text>
        <r>
          <rPr>
            <b/>
            <sz val="9"/>
            <color indexed="81"/>
            <rFont val="Tahoma"/>
            <family val="2"/>
          </rPr>
          <t>FEUSO La Rioja:</t>
        </r>
        <r>
          <rPr>
            <sz val="9"/>
            <color indexed="81"/>
            <rFont val="Tahoma"/>
            <family val="2"/>
          </rPr>
          <t xml:space="preserve">
Artículo 14 del convenio: 39 horas semanales equivale a la jornada completa. 1.704 horas anuales. </t>
        </r>
      </text>
    </comment>
    <comment ref="A25" authorId="0" shapeId="0" xr:uid="{D68D7923-E855-49D6-97CE-690B07E388E1}">
      <text>
        <r>
          <rPr>
            <b/>
            <sz val="9"/>
            <color indexed="81"/>
            <rFont val="Tahoma"/>
            <family val="2"/>
          </rPr>
          <t>FEUSO La Rioja:</t>
        </r>
        <r>
          <rPr>
            <sz val="9"/>
            <color indexed="81"/>
            <rFont val="Tahoma"/>
            <family val="2"/>
          </rPr>
          <t xml:space="preserve">
Artículo 14 del convenio: 39 horas semanales equivale a la jornada completa. 1.704 horas anuales. </t>
        </r>
      </text>
    </comment>
    <comment ref="A26" authorId="0" shapeId="0" xr:uid="{8BD1F91B-7FB3-46D0-B08D-3951CA6FD38F}">
      <text>
        <r>
          <rPr>
            <b/>
            <sz val="9"/>
            <color indexed="81"/>
            <rFont val="Tahoma"/>
            <family val="2"/>
          </rPr>
          <t>FEUSO La Rioja:</t>
        </r>
        <r>
          <rPr>
            <sz val="9"/>
            <color indexed="81"/>
            <rFont val="Tahoma"/>
            <family val="2"/>
          </rPr>
          <t xml:space="preserve">
Artículo 14 del convenio: 39 horas semanales equivale a la jornada completa. 1.704 horas anuales.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organizacion</author>
  </authors>
  <commentList>
    <comment ref="A23" authorId="0" shapeId="0" xr:uid="{E4F12F3B-FD4B-44EE-8F62-F1C40FBB7E8F}">
      <text>
        <r>
          <rPr>
            <b/>
            <sz val="9"/>
            <color indexed="81"/>
            <rFont val="Tahoma"/>
            <family val="2"/>
          </rPr>
          <t>FEUSO La Rioja:</t>
        </r>
        <r>
          <rPr>
            <sz val="9"/>
            <color indexed="81"/>
            <rFont val="Tahoma"/>
            <family val="2"/>
          </rPr>
          <t xml:space="preserve">
Artículo 14 del convenio: 32 horas semanales equivale a la jornada completa. 1.398 horas anuales. </t>
        </r>
      </text>
    </comment>
    <comment ref="A24" authorId="0" shapeId="0" xr:uid="{2C2D00BB-F123-43C6-B3B2-D3B4984C43AA}">
      <text>
        <r>
          <rPr>
            <b/>
            <sz val="9"/>
            <color indexed="81"/>
            <rFont val="Tahoma"/>
            <family val="2"/>
          </rPr>
          <t>FEUSO La Rioja:</t>
        </r>
        <r>
          <rPr>
            <sz val="9"/>
            <color indexed="81"/>
            <rFont val="Tahoma"/>
            <family val="2"/>
          </rPr>
          <t xml:space="preserve">
Artículo 14 del convenio: 38 horas semanales equivale a la jornada completa. 1.661 horas anuales. </t>
        </r>
      </text>
    </comment>
    <comment ref="A25" authorId="0" shapeId="0" xr:uid="{41BE5B96-E1AA-402F-BDB8-7BD810B3DD29}">
      <text>
        <r>
          <rPr>
            <b/>
            <sz val="9"/>
            <color indexed="81"/>
            <rFont val="Tahoma"/>
            <family val="2"/>
          </rPr>
          <t>FEUSO La Rioja:</t>
        </r>
        <r>
          <rPr>
            <sz val="9"/>
            <color indexed="81"/>
            <rFont val="Tahoma"/>
            <family val="2"/>
          </rPr>
          <t xml:space="preserve">
Artículo 14 del convenio: 39 horas semanales equivale a la jornada completa. 1.704 horas anuales. </t>
        </r>
      </text>
    </comment>
    <comment ref="A26" authorId="0" shapeId="0" xr:uid="{72910F2B-7C2C-4562-9740-D1C0BAE24750}">
      <text>
        <r>
          <rPr>
            <b/>
            <sz val="9"/>
            <color indexed="81"/>
            <rFont val="Tahoma"/>
            <family val="2"/>
          </rPr>
          <t>FEUSO La Rioja:</t>
        </r>
        <r>
          <rPr>
            <sz val="9"/>
            <color indexed="81"/>
            <rFont val="Tahoma"/>
            <family val="2"/>
          </rPr>
          <t xml:space="preserve">
Artículo 14 del convenio: 39 horas semanales equivale a la jornada completa. 1.704 horas anuales. </t>
        </r>
      </text>
    </comment>
    <comment ref="A27" authorId="0" shapeId="0" xr:uid="{9EB7AF1E-9379-4965-BC80-85F19B103129}">
      <text>
        <r>
          <rPr>
            <b/>
            <sz val="9"/>
            <color indexed="81"/>
            <rFont val="Tahoma"/>
            <family val="2"/>
          </rPr>
          <t>FEUSO La Rioja:</t>
        </r>
        <r>
          <rPr>
            <sz val="9"/>
            <color indexed="81"/>
            <rFont val="Tahoma"/>
            <family val="2"/>
          </rPr>
          <t xml:space="preserve">
Artículo 14 del convenio: 39 horas semanales equivale a la jornada completa. 1.704 horas anuales.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organizacion</author>
  </authors>
  <commentList>
    <comment ref="A23" authorId="0" shapeId="0" xr:uid="{A00BB64F-A841-4BB8-A7EA-FD26E32C5F6D}">
      <text>
        <r>
          <rPr>
            <b/>
            <sz val="9"/>
            <color indexed="81"/>
            <rFont val="Tahoma"/>
            <family val="2"/>
          </rPr>
          <t>FEUSO La Rioja:</t>
        </r>
        <r>
          <rPr>
            <sz val="9"/>
            <color indexed="81"/>
            <rFont val="Tahoma"/>
            <family val="2"/>
          </rPr>
          <t xml:space="preserve">
Artículo 14 del convenio: 32 horas semanales equivale a la jornada completa. 1.398 horas anuales. </t>
        </r>
      </text>
    </comment>
    <comment ref="A24" authorId="0" shapeId="0" xr:uid="{3A6D5EFB-276E-4F0B-AE90-BED2013DD2B6}">
      <text>
        <r>
          <rPr>
            <b/>
            <sz val="9"/>
            <color indexed="81"/>
            <rFont val="Tahoma"/>
            <family val="2"/>
          </rPr>
          <t>FEUSO La Rioja:</t>
        </r>
        <r>
          <rPr>
            <sz val="9"/>
            <color indexed="81"/>
            <rFont val="Tahoma"/>
            <family val="2"/>
          </rPr>
          <t xml:space="preserve">
Artículo 14 del convenio: 38 horas semanales equivale a la jornada completa. 1.661 horas anuales. </t>
        </r>
      </text>
    </comment>
    <comment ref="A25" authorId="0" shapeId="0" xr:uid="{CCF3CADD-4B54-4461-B706-BB869041F692}">
      <text>
        <r>
          <rPr>
            <b/>
            <sz val="9"/>
            <color indexed="81"/>
            <rFont val="Tahoma"/>
            <family val="2"/>
          </rPr>
          <t>FEUSO La Rioja:</t>
        </r>
        <r>
          <rPr>
            <sz val="9"/>
            <color indexed="81"/>
            <rFont val="Tahoma"/>
            <family val="2"/>
          </rPr>
          <t xml:space="preserve">
Artículo 14 del convenio: 39 horas semanales equivale a la jornada completa. 1.704 horas anuales. </t>
        </r>
      </text>
    </comment>
    <comment ref="A26" authorId="0" shapeId="0" xr:uid="{F0F33E13-4E8F-44C0-8D39-0F856EFBD668}">
      <text>
        <r>
          <rPr>
            <b/>
            <sz val="9"/>
            <color indexed="81"/>
            <rFont val="Tahoma"/>
            <family val="2"/>
          </rPr>
          <t>FEUSO La Rioja:</t>
        </r>
        <r>
          <rPr>
            <sz val="9"/>
            <color indexed="81"/>
            <rFont val="Tahoma"/>
            <family val="2"/>
          </rPr>
          <t xml:space="preserve">
Artículo 14 del convenio: 39 horas semanales equivale a la jornada completa. 1.704 horas anuales. </t>
        </r>
      </text>
    </comment>
    <comment ref="A27" authorId="0" shapeId="0" xr:uid="{8684B7B7-AA84-4A04-9223-29E26003D669}">
      <text>
        <r>
          <rPr>
            <b/>
            <sz val="9"/>
            <color indexed="81"/>
            <rFont val="Tahoma"/>
            <family val="2"/>
          </rPr>
          <t>FEUSO La Rioja:</t>
        </r>
        <r>
          <rPr>
            <sz val="9"/>
            <color indexed="81"/>
            <rFont val="Tahoma"/>
            <family val="2"/>
          </rPr>
          <t xml:space="preserve">
Artículo 14 del convenio: 39 horas semanales equivale a la jornada completa. 1.704 horas anuales. </t>
        </r>
      </text>
    </comment>
  </commentList>
</comments>
</file>

<file path=xl/sharedStrings.xml><?xml version="1.0" encoding="utf-8"?>
<sst xmlns="http://schemas.openxmlformats.org/spreadsheetml/2006/main" count="117" uniqueCount="28">
  <si>
    <t>Salario mensual</t>
  </si>
  <si>
    <t>Salario anual</t>
  </si>
  <si>
    <t xml:space="preserve">CPP </t>
  </si>
  <si>
    <t xml:space="preserve">Maestro </t>
  </si>
  <si>
    <t>PERSONAL AULA</t>
  </si>
  <si>
    <t>Educadora infantil</t>
  </si>
  <si>
    <t>Auxiliar de apoyo</t>
  </si>
  <si>
    <t>PERSONAL DE SERVICIOS COMPLEMENTARIOS</t>
  </si>
  <si>
    <t>Personal especializado</t>
  </si>
  <si>
    <t>PERSONAL DE ADMINISTRACIÓN Y SERVICIOS</t>
  </si>
  <si>
    <t>Personal de cocina</t>
  </si>
  <si>
    <t>Personal de limpieza</t>
  </si>
  <si>
    <t>Personal de mantenimiento</t>
  </si>
  <si>
    <t>Personal de servicios generales</t>
  </si>
  <si>
    <t>Personal administrativo</t>
  </si>
  <si>
    <t>CARGOS DIRECTIVOS TEMPORALES</t>
  </si>
  <si>
    <t>Director</t>
  </si>
  <si>
    <t>Subdirector</t>
  </si>
  <si>
    <t>Director pedagógico</t>
  </si>
  <si>
    <t>TU CATEGORÍA</t>
  </si>
  <si>
    <t>PORCENTAJE DE JORNADA</t>
  </si>
  <si>
    <t>Nº TRIENIOS</t>
  </si>
  <si>
    <t>TOTAL MENSUAL</t>
  </si>
  <si>
    <t>Personal de administración y servicios</t>
  </si>
  <si>
    <t>El que corresponda a su puesto de trabajo</t>
  </si>
  <si>
    <r>
      <t xml:space="preserve">GESTIÓN INDIRECTA
CONCURSOS PÚBLICOS PUBLICADOS </t>
    </r>
    <r>
      <rPr>
        <b/>
        <u/>
        <sz val="11"/>
        <color theme="1"/>
        <rFont val="Aptos Narrow"/>
        <family val="2"/>
        <scheme val="minor"/>
      </rPr>
      <t>DESPUÉS DEL 5 DE JUNIO DE 2025</t>
    </r>
  </si>
  <si>
    <r>
      <t xml:space="preserve">GESTIÓN INDIRECTA
CONCURSOS PÚBLICOS PUBLICADOS </t>
    </r>
    <r>
      <rPr>
        <b/>
        <u/>
        <sz val="11"/>
        <color theme="1"/>
        <rFont val="Aptos Narrow"/>
        <family val="2"/>
        <scheme val="minor"/>
      </rPr>
      <t>ANTES DEL 5 DE JUNIO DE 2025</t>
    </r>
  </si>
  <si>
    <t>TABLAS SALARIALES DESDE EL 1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</si>
</sst>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Protection="1">
      <protection locked="0"/>
    </xf>
    <xf numFmtId="1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/>
    </xf>
    <xf numFmtId="3" fontId="0" fillId="2" borderId="1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1389380</xdr:colOff>
      <xdr:row>27</xdr:row>
      <xdr:rowOff>15240</xdr:rowOff>
    </xdr:from>
    <xdr:to>
      <xdr:col>2</xdr:col>
      <xdr:colOff>135072</xdr:colOff>
      <xdr:row>36</xdr:row>
      <xdr:rowOff>38645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B397F1-B84C-487E-ADE3-BA74F47B9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380" y="6050280"/>
          <a:ext cx="1643832" cy="1669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1354911</xdr:colOff>
      <xdr:row>28</xdr:row>
      <xdr:rowOff>15421</xdr:rowOff>
    </xdr:from>
    <xdr:to>
      <xdr:col>2</xdr:col>
      <xdr:colOff>35470</xdr:colOff>
      <xdr:row>37</xdr:row>
      <xdr:rowOff>15422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AED59F7-4608-8B90-8F7B-CF3CD740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911" y="6271441"/>
          <a:ext cx="1644739" cy="1643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1631757</xdr:colOff>
      <xdr:row>28</xdr:row>
      <xdr:rowOff>7697</xdr:rowOff>
    </xdr:from>
    <xdr:to>
      <xdr:col>2</xdr:col>
      <xdr:colOff>391402</xdr:colOff>
      <xdr:row>36</xdr:row>
      <xdr:rowOff>175800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427CFC5-5AD6-41D6-986C-89DD6840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757" y="6473152"/>
          <a:ext cx="1646009" cy="1645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99D6D-D505-4768-B488-C051E662BB1E}">
  <dimension ref="A1:F35"/>
  <sheetViews>
    <sheetView tabSelected="1" zoomScaleNormal="100" zoomScaleSheetLayoutView="80" workbookViewId="0">
      <selection activeCell="C26" sqref="C26"/>
    </sheetView>
  </sheetViews>
  <sheetFormatPr baseColWidth="10" defaultColWidth="11.54296875" defaultRowHeight="14.5" x14ac:dyDescent="0.35"/>
  <cols>
    <col min="1" max="1" width="27.90625" style="1" customWidth="1"/>
    <col min="2" max="2" width="13.54296875" style="1" customWidth="1"/>
    <col min="3" max="3" width="10.54296875" style="1" customWidth="1"/>
    <col min="4" max="16384" width="11.54296875" style="1"/>
  </cols>
  <sheetData>
    <row r="1" spans="1:6" x14ac:dyDescent="0.35">
      <c r="A1" s="27" t="s">
        <v>27</v>
      </c>
      <c r="B1" s="27"/>
      <c r="C1" s="27"/>
      <c r="D1" s="27"/>
      <c r="E1"/>
      <c r="F1"/>
    </row>
    <row r="2" spans="1:6" ht="29" x14ac:dyDescent="0.35">
      <c r="A2"/>
      <c r="B2" s="22" t="s">
        <v>0</v>
      </c>
      <c r="C2" s="6" t="s">
        <v>1</v>
      </c>
      <c r="D2" s="7" t="s">
        <v>2</v>
      </c>
      <c r="E2"/>
      <c r="F2"/>
    </row>
    <row r="3" spans="1:6" x14ac:dyDescent="0.35">
      <c r="A3" s="8" t="s">
        <v>4</v>
      </c>
      <c r="B3" s="28"/>
      <c r="C3" s="29"/>
      <c r="D3" s="30"/>
      <c r="E3"/>
      <c r="F3"/>
    </row>
    <row r="4" spans="1:6" x14ac:dyDescent="0.35">
      <c r="A4" s="9" t="s">
        <v>3</v>
      </c>
      <c r="B4" s="10">
        <v>1600</v>
      </c>
      <c r="C4" s="10">
        <f t="shared" ref="C4:C18" si="0">SUM(B4*14)</f>
        <v>22400</v>
      </c>
      <c r="D4" s="10">
        <v>35.700000000000003</v>
      </c>
      <c r="E4"/>
      <c r="F4"/>
    </row>
    <row r="5" spans="1:6" x14ac:dyDescent="0.35">
      <c r="A5" s="9" t="s">
        <v>5</v>
      </c>
      <c r="B5" s="10">
        <v>1275</v>
      </c>
      <c r="C5" s="10">
        <f t="shared" si="0"/>
        <v>17850</v>
      </c>
      <c r="D5" s="10">
        <v>27.42</v>
      </c>
      <c r="E5"/>
      <c r="F5"/>
    </row>
    <row r="6" spans="1:6" x14ac:dyDescent="0.35">
      <c r="A6" s="9" t="s">
        <v>6</v>
      </c>
      <c r="B6" s="10">
        <v>1221</v>
      </c>
      <c r="C6" s="10">
        <f t="shared" si="0"/>
        <v>17094</v>
      </c>
      <c r="D6" s="10">
        <v>18.899999999999999</v>
      </c>
      <c r="E6"/>
      <c r="F6"/>
    </row>
    <row r="7" spans="1:6" ht="29" x14ac:dyDescent="0.35">
      <c r="A7" s="11" t="s">
        <v>7</v>
      </c>
      <c r="B7" s="6" t="s">
        <v>0</v>
      </c>
      <c r="C7" s="6" t="s">
        <v>1</v>
      </c>
      <c r="D7" s="7" t="s">
        <v>2</v>
      </c>
      <c r="E7"/>
      <c r="F7"/>
    </row>
    <row r="8" spans="1:6" x14ac:dyDescent="0.35">
      <c r="A8" s="9" t="s">
        <v>8</v>
      </c>
      <c r="B8" s="10">
        <v>1565</v>
      </c>
      <c r="C8" s="10">
        <f t="shared" si="0"/>
        <v>21910</v>
      </c>
      <c r="D8" s="10">
        <v>35.049999999999997</v>
      </c>
      <c r="E8"/>
      <c r="F8"/>
    </row>
    <row r="9" spans="1:6" ht="29" x14ac:dyDescent="0.35">
      <c r="A9" s="11" t="s">
        <v>9</v>
      </c>
      <c r="B9" s="22" t="s">
        <v>0</v>
      </c>
      <c r="C9" s="6" t="s">
        <v>1</v>
      </c>
      <c r="D9" s="7" t="s">
        <v>2</v>
      </c>
      <c r="E9"/>
      <c r="F9"/>
    </row>
    <row r="10" spans="1:6" x14ac:dyDescent="0.35">
      <c r="A10" s="9" t="s">
        <v>10</v>
      </c>
      <c r="B10" s="10">
        <v>1221</v>
      </c>
      <c r="C10" s="10">
        <f t="shared" si="0"/>
        <v>17094</v>
      </c>
      <c r="D10" s="10">
        <v>18.899999999999999</v>
      </c>
      <c r="E10"/>
      <c r="F10"/>
    </row>
    <row r="11" spans="1:6" x14ac:dyDescent="0.35">
      <c r="A11" s="12" t="s">
        <v>11</v>
      </c>
      <c r="B11" s="10">
        <v>1221</v>
      </c>
      <c r="C11" s="10">
        <f t="shared" si="0"/>
        <v>17094</v>
      </c>
      <c r="D11" s="10">
        <v>18.899999999999999</v>
      </c>
      <c r="E11"/>
      <c r="F11"/>
    </row>
    <row r="12" spans="1:6" x14ac:dyDescent="0.35">
      <c r="A12" s="9" t="s">
        <v>12</v>
      </c>
      <c r="B12" s="10">
        <v>1221</v>
      </c>
      <c r="C12" s="10">
        <f t="shared" si="0"/>
        <v>17094</v>
      </c>
      <c r="D12" s="10">
        <v>18.899999999999999</v>
      </c>
      <c r="E12"/>
      <c r="F12"/>
    </row>
    <row r="13" spans="1:6" x14ac:dyDescent="0.35">
      <c r="A13" s="12" t="s">
        <v>13</v>
      </c>
      <c r="B13" s="10">
        <v>1221</v>
      </c>
      <c r="C13" s="10">
        <f t="shared" si="0"/>
        <v>17094</v>
      </c>
      <c r="D13" s="10">
        <v>18.899999999999999</v>
      </c>
      <c r="E13"/>
      <c r="F13"/>
    </row>
    <row r="14" spans="1:6" x14ac:dyDescent="0.35">
      <c r="A14" s="9" t="s">
        <v>14</v>
      </c>
      <c r="B14" s="10">
        <v>1221</v>
      </c>
      <c r="C14" s="10">
        <f t="shared" si="0"/>
        <v>17094</v>
      </c>
      <c r="D14" s="10">
        <v>18.899999999999999</v>
      </c>
      <c r="E14"/>
      <c r="F14"/>
    </row>
    <row r="15" spans="1:6" ht="29" x14ac:dyDescent="0.35">
      <c r="A15" s="11" t="s">
        <v>15</v>
      </c>
      <c r="B15" s="22" t="s">
        <v>0</v>
      </c>
      <c r="C15" s="6" t="s">
        <v>1</v>
      </c>
      <c r="D15"/>
      <c r="E15"/>
      <c r="F15"/>
    </row>
    <row r="16" spans="1:6" x14ac:dyDescent="0.35">
      <c r="A16" s="9" t="s">
        <v>16</v>
      </c>
      <c r="B16" s="10">
        <v>1640</v>
      </c>
      <c r="C16" s="10">
        <f t="shared" si="0"/>
        <v>22960</v>
      </c>
      <c r="D16"/>
      <c r="E16"/>
      <c r="F16"/>
    </row>
    <row r="17" spans="1:6" x14ac:dyDescent="0.35">
      <c r="A17" s="9" t="s">
        <v>17</v>
      </c>
      <c r="B17" s="10">
        <v>1640</v>
      </c>
      <c r="C17" s="10">
        <f t="shared" si="0"/>
        <v>22960</v>
      </c>
      <c r="D17"/>
      <c r="E17"/>
      <c r="F17"/>
    </row>
    <row r="18" spans="1:6" x14ac:dyDescent="0.35">
      <c r="A18" s="9" t="s">
        <v>18</v>
      </c>
      <c r="B18" s="10">
        <v>1640</v>
      </c>
      <c r="C18" s="10">
        <f t="shared" si="0"/>
        <v>22960</v>
      </c>
      <c r="D18"/>
      <c r="E18"/>
      <c r="F18"/>
    </row>
    <row r="19" spans="1:6" x14ac:dyDescent="0.35">
      <c r="A19"/>
      <c r="B19"/>
      <c r="C19"/>
      <c r="D19"/>
      <c r="E19"/>
      <c r="F19"/>
    </row>
    <row r="20" spans="1:6" x14ac:dyDescent="0.35">
      <c r="A20"/>
      <c r="B20"/>
      <c r="C20"/>
      <c r="D20"/>
      <c r="E20"/>
      <c r="F20"/>
    </row>
    <row r="21" spans="1:6" ht="29" x14ac:dyDescent="0.35">
      <c r="A21" s="13" t="s">
        <v>19</v>
      </c>
      <c r="B21" s="14" t="s">
        <v>20</v>
      </c>
      <c r="C21" s="14" t="s">
        <v>21</v>
      </c>
      <c r="D21" s="14" t="s">
        <v>22</v>
      </c>
      <c r="E21"/>
      <c r="F21"/>
    </row>
    <row r="22" spans="1:6" x14ac:dyDescent="0.35">
      <c r="A22" s="9" t="s">
        <v>3</v>
      </c>
      <c r="B22" s="2">
        <v>1</v>
      </c>
      <c r="C22" s="3">
        <v>3</v>
      </c>
      <c r="D22" s="15">
        <f>SUM(B4*B22)+(D4*C22)</f>
        <v>1707.1</v>
      </c>
      <c r="E22"/>
      <c r="F22"/>
    </row>
    <row r="23" spans="1:6" x14ac:dyDescent="0.35">
      <c r="A23" s="9" t="s">
        <v>5</v>
      </c>
      <c r="B23" s="2">
        <v>1</v>
      </c>
      <c r="C23" s="3">
        <v>5</v>
      </c>
      <c r="D23" s="15">
        <f>SUM(B5*B23)+(D5*C23)</f>
        <v>1412.1</v>
      </c>
      <c r="E23"/>
      <c r="F23"/>
    </row>
    <row r="24" spans="1:6" x14ac:dyDescent="0.35">
      <c r="A24" s="9" t="s">
        <v>6</v>
      </c>
      <c r="B24" s="2">
        <v>1</v>
      </c>
      <c r="C24" s="3">
        <v>2</v>
      </c>
      <c r="D24" s="15">
        <f>SUM(B6*B24)+(D6*C24)</f>
        <v>1258.8</v>
      </c>
      <c r="E24"/>
      <c r="F24"/>
    </row>
    <row r="25" spans="1:6" x14ac:dyDescent="0.35">
      <c r="A25" s="9" t="s">
        <v>8</v>
      </c>
      <c r="B25" s="2">
        <v>1</v>
      </c>
      <c r="C25" s="3">
        <v>1</v>
      </c>
      <c r="D25" s="15">
        <f>SUM(B8*B25)+(D8*C25)</f>
        <v>1600.05</v>
      </c>
      <c r="E25"/>
      <c r="F25"/>
    </row>
    <row r="26" spans="1:6" ht="29" x14ac:dyDescent="0.35">
      <c r="A26" s="12" t="s">
        <v>23</v>
      </c>
      <c r="B26" s="4">
        <v>1</v>
      </c>
      <c r="C26" s="5">
        <v>4</v>
      </c>
      <c r="D26" s="16">
        <f>SUM(B10*B26)+(D10*C26)</f>
        <v>1296.5999999999999</v>
      </c>
      <c r="E26"/>
      <c r="F26"/>
    </row>
    <row r="27" spans="1:6" x14ac:dyDescent="0.35">
      <c r="A27"/>
      <c r="B27"/>
      <c r="C27"/>
      <c r="D27"/>
      <c r="E27"/>
      <c r="F27"/>
    </row>
    <row r="28" spans="1:6" x14ac:dyDescent="0.35">
      <c r="A28"/>
      <c r="B28"/>
      <c r="C28"/>
      <c r="D28"/>
      <c r="E28"/>
      <c r="F28"/>
    </row>
    <row r="29" spans="1:6" x14ac:dyDescent="0.35">
      <c r="A29"/>
      <c r="B29"/>
      <c r="C29"/>
      <c r="D29"/>
      <c r="E29"/>
      <c r="F29"/>
    </row>
    <row r="30" spans="1:6" x14ac:dyDescent="0.35">
      <c r="A30"/>
      <c r="B30"/>
      <c r="C30"/>
      <c r="D30"/>
      <c r="E30"/>
      <c r="F30"/>
    </row>
    <row r="31" spans="1:6" x14ac:dyDescent="0.35">
      <c r="A31"/>
      <c r="B31"/>
      <c r="C31"/>
      <c r="D31"/>
      <c r="E31"/>
      <c r="F31"/>
    </row>
    <row r="32" spans="1:6" x14ac:dyDescent="0.35">
      <c r="A32"/>
      <c r="B32"/>
      <c r="C32"/>
      <c r="D32"/>
      <c r="E32"/>
      <c r="F32"/>
    </row>
    <row r="33" spans="1:6" x14ac:dyDescent="0.35">
      <c r="A33"/>
      <c r="B33"/>
      <c r="C33"/>
      <c r="D33"/>
      <c r="E33"/>
      <c r="F33"/>
    </row>
    <row r="34" spans="1:6" x14ac:dyDescent="0.35">
      <c r="A34"/>
      <c r="B34"/>
      <c r="C34"/>
      <c r="D34"/>
      <c r="E34"/>
      <c r="F34"/>
    </row>
    <row r="35" spans="1:6" x14ac:dyDescent="0.35">
      <c r="A35"/>
      <c r="B35"/>
      <c r="C35"/>
      <c r="D35"/>
      <c r="E35"/>
      <c r="F35"/>
    </row>
  </sheetData>
  <sheetProtection algorithmName="SHA-512" hashValue="+faOIDt/abOkK7RRE944Ulr9FIs05FrThfTETU/VdcQVexbB6s7Uv3EVCXLRWhLQ/zd5AOg7i4DYKfQ33CnFqw==" saltValue="tJ6mlPkhet6/ae75FIDGow==" spinCount="100000" sheet="1" objects="1" scenarios="1" selectLockedCells="1"/>
  <mergeCells count="2">
    <mergeCell ref="A1:D1"/>
    <mergeCell ref="B3:D3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FCE57-E24F-4336-9ACA-99B80521E616}">
  <dimension ref="A1:H37"/>
  <sheetViews>
    <sheetView topLeftCell="A22" zoomScaleNormal="100" workbookViewId="0">
      <selection activeCell="G17" sqref="F17:G17"/>
    </sheetView>
  </sheetViews>
  <sheetFormatPr baseColWidth="10" defaultColWidth="11.54296875" defaultRowHeight="14.5" x14ac:dyDescent="0.35"/>
  <cols>
    <col min="1" max="1" width="27.90625" style="1" customWidth="1"/>
    <col min="2" max="2" width="14.453125" style="1" customWidth="1"/>
    <col min="3" max="3" width="11.54296875" style="1"/>
    <col min="4" max="4" width="12.453125" style="1" customWidth="1"/>
    <col min="5" max="16384" width="11.54296875" style="1"/>
  </cols>
  <sheetData>
    <row r="1" spans="1:5" x14ac:dyDescent="0.35">
      <c r="A1" s="27" t="s">
        <v>27</v>
      </c>
      <c r="B1" s="27"/>
      <c r="C1" s="27"/>
      <c r="D1" s="27"/>
      <c r="E1"/>
    </row>
    <row r="2" spans="1:5" ht="32.4" customHeight="1" x14ac:dyDescent="0.35">
      <c r="A2" s="31" t="s">
        <v>26</v>
      </c>
      <c r="B2" s="31"/>
      <c r="C2" s="31"/>
      <c r="D2" s="31"/>
      <c r="E2"/>
    </row>
    <row r="3" spans="1:5" x14ac:dyDescent="0.35">
      <c r="A3"/>
      <c r="B3" s="19" t="s">
        <v>0</v>
      </c>
      <c r="C3" s="20" t="s">
        <v>1</v>
      </c>
      <c r="D3" s="21" t="s">
        <v>2</v>
      </c>
      <c r="E3"/>
    </row>
    <row r="4" spans="1:5" x14ac:dyDescent="0.35">
      <c r="A4" s="8" t="s">
        <v>4</v>
      </c>
      <c r="B4" s="28"/>
      <c r="C4" s="29"/>
      <c r="D4" s="30"/>
      <c r="E4"/>
    </row>
    <row r="5" spans="1:5" x14ac:dyDescent="0.35">
      <c r="A5" s="9" t="s">
        <v>3</v>
      </c>
      <c r="B5" s="10">
        <v>1570</v>
      </c>
      <c r="C5" s="10">
        <f t="shared" ref="C5:C19" si="0">SUM(B5*14)</f>
        <v>21980</v>
      </c>
      <c r="D5" s="10">
        <v>30.23</v>
      </c>
      <c r="E5"/>
    </row>
    <row r="6" spans="1:5" x14ac:dyDescent="0.35">
      <c r="A6" s="9" t="s">
        <v>5</v>
      </c>
      <c r="B6" s="10">
        <v>1230</v>
      </c>
      <c r="C6" s="10">
        <f t="shared" si="0"/>
        <v>17220</v>
      </c>
      <c r="D6" s="10">
        <v>22.33</v>
      </c>
      <c r="E6"/>
    </row>
    <row r="7" spans="1:5" x14ac:dyDescent="0.35">
      <c r="A7" s="9" t="s">
        <v>6</v>
      </c>
      <c r="B7" s="10">
        <v>1221</v>
      </c>
      <c r="C7" s="10">
        <f t="shared" si="0"/>
        <v>17094</v>
      </c>
      <c r="D7" s="10">
        <v>16.32</v>
      </c>
      <c r="E7"/>
    </row>
    <row r="8" spans="1:5" ht="29" x14ac:dyDescent="0.35">
      <c r="A8" s="11" t="s">
        <v>7</v>
      </c>
      <c r="B8" s="22" t="s">
        <v>0</v>
      </c>
      <c r="C8" s="22" t="s">
        <v>1</v>
      </c>
      <c r="D8" s="7" t="s">
        <v>2</v>
      </c>
      <c r="E8"/>
    </row>
    <row r="9" spans="1:5" x14ac:dyDescent="0.35">
      <c r="A9" s="9" t="s">
        <v>8</v>
      </c>
      <c r="B9" s="10">
        <v>1535</v>
      </c>
      <c r="C9" s="10">
        <f t="shared" si="0"/>
        <v>21490</v>
      </c>
      <c r="D9" s="10">
        <v>29.66</v>
      </c>
      <c r="E9"/>
    </row>
    <row r="10" spans="1:5" ht="29" x14ac:dyDescent="0.35">
      <c r="A10" s="11" t="s">
        <v>9</v>
      </c>
      <c r="B10" s="6" t="s">
        <v>0</v>
      </c>
      <c r="C10" s="22" t="s">
        <v>1</v>
      </c>
      <c r="D10" s="7" t="s">
        <v>2</v>
      </c>
      <c r="E10"/>
    </row>
    <row r="11" spans="1:5" x14ac:dyDescent="0.35">
      <c r="A11" s="9" t="s">
        <v>10</v>
      </c>
      <c r="B11" s="10">
        <v>1221</v>
      </c>
      <c r="C11" s="10">
        <f t="shared" si="0"/>
        <v>17094</v>
      </c>
      <c r="D11" s="10">
        <v>16.32</v>
      </c>
      <c r="E11"/>
    </row>
    <row r="12" spans="1:5" x14ac:dyDescent="0.35">
      <c r="A12" s="12" t="s">
        <v>11</v>
      </c>
      <c r="B12" s="10">
        <v>1221</v>
      </c>
      <c r="C12" s="10">
        <f t="shared" si="0"/>
        <v>17094</v>
      </c>
      <c r="D12" s="10">
        <v>16.32</v>
      </c>
      <c r="E12"/>
    </row>
    <row r="13" spans="1:5" x14ac:dyDescent="0.35">
      <c r="A13" s="9" t="s">
        <v>12</v>
      </c>
      <c r="B13" s="10">
        <v>1221</v>
      </c>
      <c r="C13" s="10">
        <f t="shared" si="0"/>
        <v>17094</v>
      </c>
      <c r="D13" s="10">
        <v>16.32</v>
      </c>
      <c r="E13"/>
    </row>
    <row r="14" spans="1:5" x14ac:dyDescent="0.35">
      <c r="A14" s="12" t="s">
        <v>13</v>
      </c>
      <c r="B14" s="10">
        <v>1221</v>
      </c>
      <c r="C14" s="10">
        <f t="shared" si="0"/>
        <v>17094</v>
      </c>
      <c r="D14" s="10">
        <v>16.32</v>
      </c>
      <c r="E14"/>
    </row>
    <row r="15" spans="1:5" x14ac:dyDescent="0.35">
      <c r="A15" s="9" t="s">
        <v>14</v>
      </c>
      <c r="B15" s="10">
        <v>1221</v>
      </c>
      <c r="C15" s="10">
        <f t="shared" si="0"/>
        <v>17094</v>
      </c>
      <c r="D15" s="10">
        <v>16.32</v>
      </c>
      <c r="E15"/>
    </row>
    <row r="16" spans="1:5" ht="29" x14ac:dyDescent="0.35">
      <c r="A16" s="11" t="s">
        <v>15</v>
      </c>
      <c r="B16" s="20" t="s">
        <v>0</v>
      </c>
      <c r="C16" s="20" t="s">
        <v>1</v>
      </c>
      <c r="D16" s="21" t="s">
        <v>2</v>
      </c>
      <c r="E16"/>
    </row>
    <row r="17" spans="1:8" x14ac:dyDescent="0.35">
      <c r="A17" s="9" t="s">
        <v>16</v>
      </c>
      <c r="B17" s="10">
        <v>1634.49</v>
      </c>
      <c r="C17" s="10">
        <f t="shared" si="0"/>
        <v>22882.86</v>
      </c>
      <c r="D17" s="35" t="s">
        <v>24</v>
      </c>
      <c r="E17"/>
    </row>
    <row r="18" spans="1:8" x14ac:dyDescent="0.35">
      <c r="A18" s="9" t="s">
        <v>17</v>
      </c>
      <c r="B18" s="10">
        <v>1634.49</v>
      </c>
      <c r="C18" s="10">
        <f t="shared" si="0"/>
        <v>22882.86</v>
      </c>
      <c r="D18" s="36"/>
      <c r="E18"/>
    </row>
    <row r="19" spans="1:8" x14ac:dyDescent="0.35">
      <c r="A19" s="9" t="s">
        <v>18</v>
      </c>
      <c r="B19" s="10">
        <v>1634.49</v>
      </c>
      <c r="C19" s="10">
        <f t="shared" si="0"/>
        <v>22882.86</v>
      </c>
      <c r="D19" s="37"/>
      <c r="E19"/>
    </row>
    <row r="20" spans="1:8" x14ac:dyDescent="0.35">
      <c r="A20"/>
      <c r="B20"/>
      <c r="C20"/>
      <c r="D20"/>
      <c r="E20"/>
    </row>
    <row r="21" spans="1:8" x14ac:dyDescent="0.35">
      <c r="A21"/>
      <c r="B21"/>
      <c r="C21"/>
      <c r="D21"/>
      <c r="E21"/>
    </row>
    <row r="22" spans="1:8" ht="29" x14ac:dyDescent="0.35">
      <c r="A22" s="13" t="s">
        <v>19</v>
      </c>
      <c r="B22" s="14" t="s">
        <v>20</v>
      </c>
      <c r="C22" s="14" t="s">
        <v>21</v>
      </c>
      <c r="D22" s="14" t="s">
        <v>22</v>
      </c>
      <c r="E22"/>
    </row>
    <row r="23" spans="1:8" x14ac:dyDescent="0.35">
      <c r="A23" s="9" t="s">
        <v>3</v>
      </c>
      <c r="B23" s="2">
        <v>1</v>
      </c>
      <c r="C23" s="17">
        <v>2</v>
      </c>
      <c r="D23" s="23">
        <f>SUM(B5*B23)+(D5*C23)</f>
        <v>1630.46</v>
      </c>
      <c r="E23"/>
      <c r="H23"/>
    </row>
    <row r="24" spans="1:8" x14ac:dyDescent="0.35">
      <c r="A24" s="9" t="s">
        <v>5</v>
      </c>
      <c r="B24" s="2">
        <v>1</v>
      </c>
      <c r="C24" s="17">
        <v>3</v>
      </c>
      <c r="D24" s="23">
        <f>SUM(B6*B24)+(D6*C24)</f>
        <v>1296.99</v>
      </c>
      <c r="E24"/>
    </row>
    <row r="25" spans="1:8" x14ac:dyDescent="0.35">
      <c r="A25" s="9" t="s">
        <v>6</v>
      </c>
      <c r="B25" s="2">
        <v>1</v>
      </c>
      <c r="C25" s="17">
        <v>1</v>
      </c>
      <c r="D25" s="23">
        <f>SUM(B7*B25)+(D7*C25)</f>
        <v>1237.32</v>
      </c>
      <c r="E25"/>
    </row>
    <row r="26" spans="1:8" x14ac:dyDescent="0.35">
      <c r="A26" s="9" t="s">
        <v>8</v>
      </c>
      <c r="B26" s="2">
        <v>1</v>
      </c>
      <c r="C26" s="17">
        <v>4</v>
      </c>
      <c r="D26" s="23">
        <f>SUM(B11*B26)+(D11*C26)</f>
        <v>1286.28</v>
      </c>
      <c r="E26"/>
    </row>
    <row r="27" spans="1:8" ht="29" x14ac:dyDescent="0.35">
      <c r="A27" s="12" t="s">
        <v>23</v>
      </c>
      <c r="B27" s="4">
        <v>1</v>
      </c>
      <c r="C27" s="18">
        <v>2</v>
      </c>
      <c r="D27" s="24">
        <f>SUM(B11*B27)+(D11*C27)</f>
        <v>1253.6400000000001</v>
      </c>
      <c r="E27"/>
    </row>
    <row r="28" spans="1:8" x14ac:dyDescent="0.35">
      <c r="A28"/>
      <c r="B28"/>
      <c r="C28"/>
      <c r="D28"/>
      <c r="E28"/>
    </row>
    <row r="29" spans="1:8" x14ac:dyDescent="0.35">
      <c r="A29"/>
      <c r="B29"/>
      <c r="C29"/>
      <c r="D29"/>
      <c r="E29"/>
    </row>
    <row r="30" spans="1:8" x14ac:dyDescent="0.35">
      <c r="A30"/>
      <c r="B30"/>
      <c r="C30"/>
      <c r="D30"/>
      <c r="E30"/>
    </row>
    <row r="31" spans="1:8" x14ac:dyDescent="0.35">
      <c r="A31"/>
      <c r="B31"/>
      <c r="C31"/>
      <c r="D31"/>
      <c r="E31"/>
    </row>
    <row r="32" spans="1:8" x14ac:dyDescent="0.35">
      <c r="A32"/>
      <c r="B32"/>
      <c r="C32"/>
      <c r="D32"/>
      <c r="E32"/>
    </row>
    <row r="33" spans="1:5" x14ac:dyDescent="0.35">
      <c r="A33"/>
      <c r="B33"/>
      <c r="C33"/>
      <c r="D33"/>
      <c r="E33"/>
    </row>
    <row r="34" spans="1:5" x14ac:dyDescent="0.35">
      <c r="A34"/>
      <c r="B34"/>
      <c r="C34"/>
      <c r="D34"/>
      <c r="E34"/>
    </row>
    <row r="35" spans="1:5" x14ac:dyDescent="0.35">
      <c r="A35"/>
      <c r="B35"/>
      <c r="C35"/>
      <c r="D35"/>
      <c r="E35"/>
    </row>
    <row r="36" spans="1:5" x14ac:dyDescent="0.35">
      <c r="A36"/>
      <c r="B36"/>
      <c r="C36"/>
      <c r="D36"/>
      <c r="E36"/>
    </row>
    <row r="37" spans="1:5" x14ac:dyDescent="0.35">
      <c r="A37"/>
      <c r="B37"/>
      <c r="C37"/>
      <c r="D37"/>
      <c r="E37"/>
    </row>
  </sheetData>
  <sheetProtection algorithmName="SHA-512" hashValue="OVuzpyLAgpXfr0uaAb3XN3EjDoyR6CfYtbQuW8TJaZH0w3CtubWZnD3sOjj8t9XB9UiWVBGS1IPNagrCxNCqoA==" saltValue="Y7B3pI4XFHeXAZHB4r6UJg==" spinCount="100000" sheet="1" objects="1" scenarios="1" selectLockedCells="1"/>
  <mergeCells count="4">
    <mergeCell ref="A1:D1"/>
    <mergeCell ref="A2:D2"/>
    <mergeCell ref="B4:D4"/>
    <mergeCell ref="D17:D19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5E696-75EF-4975-AFF7-6E4699FC24EB}">
  <dimension ref="A1:G39"/>
  <sheetViews>
    <sheetView topLeftCell="A17" zoomScale="99" zoomScaleNormal="99" workbookViewId="0">
      <selection activeCell="G8" sqref="G8"/>
    </sheetView>
  </sheetViews>
  <sheetFormatPr baseColWidth="10" defaultColWidth="11.54296875" defaultRowHeight="14.5" x14ac:dyDescent="0.35"/>
  <cols>
    <col min="1" max="1" width="27.90625" style="1" customWidth="1"/>
    <col min="2" max="2" width="13.453125" style="1" customWidth="1"/>
    <col min="3" max="3" width="11.453125" style="1" customWidth="1"/>
    <col min="4" max="4" width="12.54296875" style="1" customWidth="1"/>
    <col min="5" max="16384" width="11.54296875" style="1"/>
  </cols>
  <sheetData>
    <row r="1" spans="1:6" x14ac:dyDescent="0.35">
      <c r="A1" s="27" t="s">
        <v>27</v>
      </c>
      <c r="B1" s="27"/>
      <c r="C1" s="27"/>
      <c r="D1" s="27"/>
      <c r="E1"/>
      <c r="F1"/>
    </row>
    <row r="2" spans="1:6" s="25" customFormat="1" ht="28.75" customHeight="1" x14ac:dyDescent="0.35">
      <c r="A2" s="31" t="s">
        <v>25</v>
      </c>
      <c r="B2" s="31"/>
      <c r="C2" s="31"/>
      <c r="D2" s="31"/>
      <c r="E2" s="26"/>
      <c r="F2" s="26"/>
    </row>
    <row r="3" spans="1:6" ht="29" x14ac:dyDescent="0.35">
      <c r="A3"/>
      <c r="B3" s="19" t="s">
        <v>0</v>
      </c>
      <c r="C3" s="20" t="s">
        <v>1</v>
      </c>
      <c r="D3" s="21" t="s">
        <v>2</v>
      </c>
      <c r="E3"/>
      <c r="F3"/>
    </row>
    <row r="4" spans="1:6" x14ac:dyDescent="0.35">
      <c r="A4" s="8" t="s">
        <v>4</v>
      </c>
      <c r="B4" s="28"/>
      <c r="C4" s="29"/>
      <c r="D4" s="30"/>
      <c r="E4"/>
      <c r="F4"/>
    </row>
    <row r="5" spans="1:6" x14ac:dyDescent="0.35">
      <c r="A5" s="9" t="s">
        <v>3</v>
      </c>
      <c r="B5" s="10">
        <v>1776.24</v>
      </c>
      <c r="C5" s="10">
        <f t="shared" ref="C5:C19" si="0">SUM(B5*14)</f>
        <v>24867.360000000001</v>
      </c>
      <c r="D5" s="10">
        <v>30.23</v>
      </c>
      <c r="E5"/>
      <c r="F5"/>
    </row>
    <row r="6" spans="1:6" x14ac:dyDescent="0.35">
      <c r="A6" s="9" t="s">
        <v>5</v>
      </c>
      <c r="B6" s="10">
        <v>1518.15</v>
      </c>
      <c r="C6" s="10">
        <f t="shared" si="0"/>
        <v>21254.100000000002</v>
      </c>
      <c r="D6" s="10">
        <v>22.33</v>
      </c>
      <c r="E6"/>
      <c r="F6"/>
    </row>
    <row r="7" spans="1:6" x14ac:dyDescent="0.35">
      <c r="A7" s="9" t="s">
        <v>6</v>
      </c>
      <c r="B7" s="10">
        <v>1354.34</v>
      </c>
      <c r="C7" s="10">
        <f t="shared" si="0"/>
        <v>18960.759999999998</v>
      </c>
      <c r="D7" s="10">
        <v>16.32</v>
      </c>
      <c r="E7"/>
      <c r="F7"/>
    </row>
    <row r="8" spans="1:6" ht="29" x14ac:dyDescent="0.35">
      <c r="A8" s="11" t="s">
        <v>7</v>
      </c>
      <c r="B8" s="19" t="s">
        <v>0</v>
      </c>
      <c r="C8" s="20" t="s">
        <v>1</v>
      </c>
      <c r="D8" s="21" t="s">
        <v>2</v>
      </c>
      <c r="E8"/>
      <c r="F8"/>
    </row>
    <row r="9" spans="1:6" x14ac:dyDescent="0.35">
      <c r="A9" s="9" t="s">
        <v>8</v>
      </c>
      <c r="B9" s="10">
        <v>1779.68</v>
      </c>
      <c r="C9" s="10">
        <f t="shared" si="0"/>
        <v>24915.52</v>
      </c>
      <c r="D9" s="10">
        <v>29.66</v>
      </c>
      <c r="E9"/>
      <c r="F9"/>
    </row>
    <row r="10" spans="1:6" ht="29" x14ac:dyDescent="0.35">
      <c r="A10" s="11" t="s">
        <v>9</v>
      </c>
      <c r="B10" s="20" t="s">
        <v>0</v>
      </c>
      <c r="C10" s="20" t="s">
        <v>1</v>
      </c>
      <c r="D10" s="21" t="s">
        <v>2</v>
      </c>
      <c r="E10"/>
      <c r="F10"/>
    </row>
    <row r="11" spans="1:6" x14ac:dyDescent="0.35">
      <c r="A11" s="9" t="s">
        <v>10</v>
      </c>
      <c r="B11" s="10">
        <v>1354.34</v>
      </c>
      <c r="C11" s="10">
        <f t="shared" si="0"/>
        <v>18960.759999999998</v>
      </c>
      <c r="D11" s="10">
        <v>16.32</v>
      </c>
      <c r="E11"/>
      <c r="F11"/>
    </row>
    <row r="12" spans="1:6" x14ac:dyDescent="0.35">
      <c r="A12" s="12" t="s">
        <v>11</v>
      </c>
      <c r="B12" s="10">
        <v>1354.34</v>
      </c>
      <c r="C12" s="10">
        <f t="shared" si="0"/>
        <v>18960.759999999998</v>
      </c>
      <c r="D12" s="10">
        <v>16.32</v>
      </c>
      <c r="E12"/>
      <c r="F12"/>
    </row>
    <row r="13" spans="1:6" x14ac:dyDescent="0.35">
      <c r="A13" s="9" t="s">
        <v>12</v>
      </c>
      <c r="B13" s="10">
        <v>1354.34</v>
      </c>
      <c r="C13" s="10">
        <f t="shared" si="0"/>
        <v>18960.759999999998</v>
      </c>
      <c r="D13" s="10">
        <v>16.32</v>
      </c>
      <c r="E13"/>
      <c r="F13"/>
    </row>
    <row r="14" spans="1:6" x14ac:dyDescent="0.35">
      <c r="A14" s="12" t="s">
        <v>13</v>
      </c>
      <c r="B14" s="10">
        <v>1354.34</v>
      </c>
      <c r="C14" s="10">
        <f t="shared" si="0"/>
        <v>18960.759999999998</v>
      </c>
      <c r="D14" s="10">
        <v>16.32</v>
      </c>
      <c r="E14"/>
      <c r="F14"/>
    </row>
    <row r="15" spans="1:6" x14ac:dyDescent="0.35">
      <c r="A15" s="9" t="s">
        <v>14</v>
      </c>
      <c r="B15" s="10">
        <v>1354.34</v>
      </c>
      <c r="C15" s="10">
        <f t="shared" si="0"/>
        <v>18960.759999999998</v>
      </c>
      <c r="D15" s="10">
        <v>16.32</v>
      </c>
      <c r="E15"/>
      <c r="F15"/>
    </row>
    <row r="16" spans="1:6" ht="29" x14ac:dyDescent="0.35">
      <c r="A16" s="11" t="s">
        <v>15</v>
      </c>
      <c r="B16" s="6" t="s">
        <v>0</v>
      </c>
      <c r="C16" s="22" t="s">
        <v>1</v>
      </c>
      <c r="D16" s="21" t="s">
        <v>2</v>
      </c>
      <c r="E16"/>
      <c r="F16"/>
    </row>
    <row r="17" spans="1:7" x14ac:dyDescent="0.35">
      <c r="A17" s="9" t="s">
        <v>16</v>
      </c>
      <c r="B17" s="10">
        <v>1956.96</v>
      </c>
      <c r="C17" s="10">
        <f t="shared" si="0"/>
        <v>27397.440000000002</v>
      </c>
      <c r="D17" s="32" t="s">
        <v>24</v>
      </c>
      <c r="E17"/>
      <c r="F17"/>
    </row>
    <row r="18" spans="1:7" x14ac:dyDescent="0.35">
      <c r="A18" s="9" t="s">
        <v>17</v>
      </c>
      <c r="B18" s="10">
        <v>1956.96</v>
      </c>
      <c r="C18" s="10">
        <f t="shared" si="0"/>
        <v>27397.440000000002</v>
      </c>
      <c r="D18" s="33"/>
      <c r="E18"/>
      <c r="F18"/>
    </row>
    <row r="19" spans="1:7" x14ac:dyDescent="0.35">
      <c r="A19" s="9" t="s">
        <v>18</v>
      </c>
      <c r="B19" s="10">
        <v>1956.96</v>
      </c>
      <c r="C19" s="10">
        <f t="shared" si="0"/>
        <v>27397.440000000002</v>
      </c>
      <c r="D19" s="34"/>
      <c r="E19"/>
      <c r="F19"/>
    </row>
    <row r="20" spans="1:7" x14ac:dyDescent="0.35">
      <c r="A20"/>
      <c r="B20"/>
      <c r="C20"/>
      <c r="D20"/>
      <c r="E20"/>
      <c r="F20"/>
      <c r="G20"/>
    </row>
    <row r="21" spans="1:7" x14ac:dyDescent="0.35">
      <c r="A21"/>
      <c r="B21"/>
      <c r="C21"/>
      <c r="D21"/>
      <c r="E21"/>
      <c r="F21"/>
      <c r="G21"/>
    </row>
    <row r="22" spans="1:7" ht="29" x14ac:dyDescent="0.35">
      <c r="A22" s="13" t="s">
        <v>19</v>
      </c>
      <c r="B22" s="14" t="s">
        <v>20</v>
      </c>
      <c r="C22" s="14" t="s">
        <v>21</v>
      </c>
      <c r="D22" s="14" t="s">
        <v>22</v>
      </c>
      <c r="E22"/>
      <c r="F22"/>
    </row>
    <row r="23" spans="1:7" x14ac:dyDescent="0.35">
      <c r="A23" s="9" t="s">
        <v>3</v>
      </c>
      <c r="B23" s="2">
        <v>1</v>
      </c>
      <c r="C23" s="17">
        <v>2</v>
      </c>
      <c r="D23" s="23">
        <f>SUM(B5*B23)+(D5*C23)</f>
        <v>1836.7</v>
      </c>
      <c r="E23"/>
      <c r="F23"/>
    </row>
    <row r="24" spans="1:7" x14ac:dyDescent="0.35">
      <c r="A24" s="9" t="s">
        <v>5</v>
      </c>
      <c r="B24" s="2">
        <v>1</v>
      </c>
      <c r="C24" s="17">
        <v>3</v>
      </c>
      <c r="D24" s="23">
        <f>SUM(B6*B24)+(D6*C24)</f>
        <v>1585.14</v>
      </c>
      <c r="E24"/>
      <c r="F24"/>
    </row>
    <row r="25" spans="1:7" x14ac:dyDescent="0.35">
      <c r="A25" s="9" t="s">
        <v>6</v>
      </c>
      <c r="B25" s="2">
        <v>1</v>
      </c>
      <c r="C25" s="17">
        <v>2</v>
      </c>
      <c r="D25" s="23">
        <f>SUM(B7*B25)+(D7*C25)</f>
        <v>1386.98</v>
      </c>
      <c r="E25"/>
      <c r="F25"/>
    </row>
    <row r="26" spans="1:7" x14ac:dyDescent="0.35">
      <c r="A26" s="9" t="s">
        <v>8</v>
      </c>
      <c r="B26" s="2">
        <v>1</v>
      </c>
      <c r="C26" s="17">
        <v>4</v>
      </c>
      <c r="D26" s="23">
        <f>SUM(B9*B26)+(D9*C26)</f>
        <v>1898.3200000000002</v>
      </c>
      <c r="E26"/>
      <c r="F26"/>
    </row>
    <row r="27" spans="1:7" ht="29" x14ac:dyDescent="0.35">
      <c r="A27" s="12" t="s">
        <v>23</v>
      </c>
      <c r="B27" s="4">
        <v>1</v>
      </c>
      <c r="C27" s="18">
        <v>2</v>
      </c>
      <c r="D27" s="24">
        <f>SUM(B11*B27)+(D11*C27)</f>
        <v>1386.98</v>
      </c>
      <c r="E27"/>
      <c r="F27"/>
    </row>
    <row r="28" spans="1:7" x14ac:dyDescent="0.35">
      <c r="A28"/>
      <c r="B28"/>
      <c r="C28"/>
      <c r="D28"/>
      <c r="E28"/>
      <c r="F28"/>
    </row>
    <row r="29" spans="1:7" x14ac:dyDescent="0.35">
      <c r="A29"/>
      <c r="B29"/>
      <c r="C29"/>
      <c r="D29"/>
      <c r="E29"/>
      <c r="F29"/>
    </row>
    <row r="30" spans="1:7" x14ac:dyDescent="0.35">
      <c r="A30"/>
      <c r="B30"/>
      <c r="C30"/>
      <c r="D30"/>
      <c r="E30"/>
      <c r="F30"/>
    </row>
    <row r="31" spans="1:7" x14ac:dyDescent="0.35">
      <c r="A31"/>
      <c r="B31"/>
      <c r="C31"/>
      <c r="D31"/>
      <c r="E31"/>
      <c r="F31"/>
    </row>
    <row r="32" spans="1:7" x14ac:dyDescent="0.35">
      <c r="A32"/>
      <c r="B32"/>
      <c r="C32"/>
      <c r="D32"/>
      <c r="E32"/>
      <c r="F32"/>
    </row>
    <row r="33" spans="1:6" x14ac:dyDescent="0.35">
      <c r="A33"/>
      <c r="B33"/>
      <c r="C33"/>
      <c r="D33"/>
      <c r="E33"/>
      <c r="F33"/>
    </row>
    <row r="34" spans="1:6" x14ac:dyDescent="0.35">
      <c r="A34"/>
      <c r="B34"/>
      <c r="C34"/>
      <c r="D34"/>
      <c r="E34"/>
      <c r="F34"/>
    </row>
    <row r="35" spans="1:6" x14ac:dyDescent="0.35">
      <c r="A35"/>
      <c r="B35"/>
      <c r="C35"/>
      <c r="D35"/>
      <c r="E35"/>
      <c r="F35"/>
    </row>
    <row r="36" spans="1:6" x14ac:dyDescent="0.35">
      <c r="A36"/>
      <c r="B36"/>
      <c r="C36"/>
      <c r="D36"/>
      <c r="E36"/>
      <c r="F36"/>
    </row>
    <row r="37" spans="1:6" x14ac:dyDescent="0.35">
      <c r="A37"/>
      <c r="B37"/>
      <c r="C37"/>
      <c r="D37"/>
      <c r="E37"/>
      <c r="F37"/>
    </row>
    <row r="38" spans="1:6" x14ac:dyDescent="0.35">
      <c r="A38"/>
      <c r="B38"/>
      <c r="C38"/>
      <c r="D38"/>
      <c r="E38"/>
      <c r="F38"/>
    </row>
    <row r="39" spans="1:6" x14ac:dyDescent="0.35">
      <c r="A39"/>
      <c r="B39"/>
      <c r="C39"/>
      <c r="D39"/>
      <c r="E39"/>
      <c r="F39"/>
    </row>
  </sheetData>
  <sheetProtection algorithmName="SHA-512" hashValue="zRD4OBNfSe2NAMYZKIu4l1WESeDqkq4GAOI4oV4m2/o6aMmi9xYiHsztN9tAhxAP6vo+A7ULz76261iThLGIWw==" saltValue="g54heb+OaVZEhTps7kEgDw==" spinCount="100000" sheet="1" objects="1" scenarios="1" selectLockedCells="1"/>
  <mergeCells count="4">
    <mergeCell ref="A1:D1"/>
    <mergeCell ref="B4:D4"/>
    <mergeCell ref="A2:D2"/>
    <mergeCell ref="D17:D19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Gestión Directa</vt:lpstr>
      <vt:lpstr>Gestión Indirecta antes BOE</vt:lpstr>
      <vt:lpstr>Gestión Indirecta tras BOE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</dc:creator>
  <cp:lastModifiedBy>Licencia3</cp:lastModifiedBy>
  <dcterms:created xsi:type="dcterms:W3CDTF">2025-09-02T06:49:27Z</dcterms:created>
  <dcterms:modified xsi:type="dcterms:W3CDTF">2026-08-26T08:30:53Z</dcterms:modified>
</cp:coreProperties>
</file>